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Dighain\site Gaevavtoservice\"/>
    </mc:Choice>
  </mc:AlternateContent>
  <bookViews>
    <workbookView xWindow="120" yWindow="12" windowWidth="20616" windowHeight="1017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31" i="1" l="1"/>
  <c r="L30" i="1"/>
  <c r="L29" i="1"/>
  <c r="L28" i="1"/>
  <c r="L15" i="1"/>
  <c r="L14" i="1"/>
  <c r="L13" i="1"/>
  <c r="L12" i="1"/>
  <c r="L66" i="1" l="1"/>
  <c r="L64" i="1"/>
  <c r="L63" i="1"/>
  <c r="L62" i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3" i="1"/>
  <c r="L42" i="1"/>
  <c r="L41" i="1"/>
  <c r="L40" i="1"/>
  <c r="L39" i="1"/>
  <c r="L38" i="1"/>
  <c r="L37" i="1"/>
  <c r="L36" i="1"/>
  <c r="L34" i="1"/>
  <c r="L33" i="1"/>
  <c r="L32" i="1"/>
  <c r="L24" i="1"/>
  <c r="L22" i="1"/>
  <c r="L20" i="1"/>
  <c r="L18" i="1"/>
  <c r="L9" i="1"/>
  <c r="L7" i="1"/>
  <c r="L10" i="1"/>
  <c r="L6" i="1"/>
  <c r="L5" i="1"/>
</calcChain>
</file>

<file path=xl/sharedStrings.xml><?xml version="1.0" encoding="utf-8"?>
<sst xmlns="http://schemas.openxmlformats.org/spreadsheetml/2006/main" count="54" uniqueCount="54">
  <si>
    <t>1.Снятие и установка колес на автомобиль :</t>
  </si>
  <si>
    <r>
      <t>3.Монтаж/демонтаж</t>
    </r>
    <r>
      <rPr>
        <b/>
        <sz val="14"/>
        <color theme="1"/>
        <rFont val="Times New Roman"/>
        <family val="1"/>
        <charset val="204"/>
      </rPr>
      <t xml:space="preserve"> :</t>
    </r>
  </si>
  <si>
    <r>
      <t>8.Поверка до балансировки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</t>
    </r>
    <r>
      <rPr>
        <b/>
        <i/>
        <u/>
        <sz val="12"/>
        <color theme="1"/>
        <rFont val="Times New Roman"/>
        <family val="1"/>
        <charset val="204"/>
      </rPr>
      <t>50% от балансировки</t>
    </r>
  </si>
  <si>
    <t xml:space="preserve">   </t>
  </si>
  <si>
    <r>
      <t xml:space="preserve"> </t>
    </r>
    <r>
      <rPr>
        <b/>
        <u/>
        <sz val="14"/>
        <color theme="1"/>
        <rFont val="Times New Roman"/>
        <family val="1"/>
        <charset val="204"/>
      </rPr>
      <t>9.Балансировка (без стоимости грузов)</t>
    </r>
  </si>
  <si>
    <t>+</t>
  </si>
  <si>
    <r>
      <t xml:space="preserve">                              </t>
    </r>
    <r>
      <rPr>
        <b/>
        <i/>
        <sz val="12"/>
        <color theme="1"/>
        <rFont val="Times New Roman"/>
        <family val="1"/>
        <charset val="204"/>
      </rPr>
      <t xml:space="preserve">Легковой автомобиль, минивен 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1,00</t>
    </r>
  </si>
  <si>
    <r>
      <t xml:space="preserve">                              </t>
    </r>
    <r>
      <rPr>
        <b/>
        <i/>
        <sz val="12"/>
        <color theme="1"/>
        <rFont val="Times New Roman"/>
        <family val="1"/>
        <charset val="204"/>
      </rPr>
      <t xml:space="preserve">Внедорожник, м/а (без спарки)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1,50</t>
    </r>
  </si>
  <si>
    <r>
      <t xml:space="preserve">2.Проверка герметичности камер и б/к шин </t>
    </r>
    <r>
      <rPr>
        <b/>
        <sz val="14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1,00</t>
    </r>
  </si>
  <si>
    <t xml:space="preserve">                                 Внедорожник , газель, УАЗ                                                                                1,50</t>
  </si>
  <si>
    <r>
      <t xml:space="preserve">                              </t>
    </r>
    <r>
      <rPr>
        <b/>
        <i/>
        <sz val="12"/>
        <color theme="1"/>
        <rFont val="Times New Roman"/>
        <family val="1"/>
        <charset val="204"/>
      </rPr>
      <t>м/а со спаркой , газель, УАЗ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2,00</t>
    </r>
  </si>
  <si>
    <r>
      <t xml:space="preserve">5.Проклейка колеса 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1,50</t>
    </r>
  </si>
  <si>
    <r>
      <t xml:space="preserve">6.Выравнивание  диска 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1,00</t>
    </r>
  </si>
  <si>
    <r>
      <t xml:space="preserve">7.Установка вентиля 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1,00</t>
    </r>
  </si>
  <si>
    <r>
      <t xml:space="preserve"> </t>
    </r>
    <r>
      <rPr>
        <b/>
        <u/>
        <sz val="14"/>
        <color theme="1"/>
        <rFont val="Times New Roman"/>
        <family val="1"/>
        <charset val="204"/>
      </rPr>
      <t xml:space="preserve">9а.Балансировка литых дисков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+0,50</t>
    </r>
  </si>
  <si>
    <r>
      <t xml:space="preserve">         материалы            </t>
    </r>
    <r>
      <rPr>
        <b/>
        <i/>
        <sz val="12"/>
        <color theme="1"/>
        <rFont val="Times New Roman"/>
        <family val="1"/>
        <charset val="204"/>
      </rPr>
      <t>Ф116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5,00</t>
    </r>
  </si>
  <si>
    <r>
      <t xml:space="preserve">                                          </t>
    </r>
    <r>
      <rPr>
        <b/>
        <i/>
        <sz val="12"/>
        <color theme="1"/>
        <rFont val="Times New Roman"/>
        <family val="1"/>
        <charset val="204"/>
      </rPr>
      <t>О3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3,00</t>
    </r>
  </si>
  <si>
    <r>
      <t xml:space="preserve">                                          </t>
    </r>
    <r>
      <rPr>
        <b/>
        <i/>
        <sz val="12"/>
        <color theme="1"/>
        <rFont val="Times New Roman"/>
        <family val="1"/>
        <charset val="204"/>
      </rPr>
      <t>О6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3,50</t>
    </r>
  </si>
  <si>
    <r>
      <t>11</t>
    </r>
    <r>
      <rPr>
        <b/>
        <u/>
        <sz val="14"/>
        <color theme="1"/>
        <rFont val="Times New Roman"/>
        <family val="1"/>
        <charset val="204"/>
      </rPr>
      <t>. Ремонт груз.,тракторн.камер (без стоимости материалов) :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                        </t>
    </r>
    <r>
      <rPr>
        <b/>
        <u/>
        <sz val="12"/>
        <color theme="1"/>
        <rFont val="Times New Roman"/>
        <family val="1"/>
        <charset val="204"/>
      </rPr>
      <t>5,00</t>
    </r>
  </si>
  <si>
    <r>
      <t xml:space="preserve">              - набивные грузики /новые/ 1 шт</t>
    </r>
    <r>
      <rPr>
        <i/>
        <u/>
        <sz val="12"/>
        <color theme="1"/>
        <rFont val="Times New Roman"/>
        <family val="1"/>
        <charset val="204"/>
      </rPr>
      <t xml:space="preserve">.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  0,25</t>
    </r>
  </si>
  <si>
    <r>
      <t xml:space="preserve">              - клеящиеся грузики  1 полоска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i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0</t>
    </r>
    <r>
      <rPr>
        <b/>
        <i/>
        <u/>
        <sz val="12"/>
        <color theme="1"/>
        <rFont val="Times New Roman"/>
        <family val="1"/>
        <charset val="204"/>
      </rPr>
      <t>,</t>
    </r>
    <r>
      <rPr>
        <b/>
        <u/>
        <sz val="12"/>
        <color theme="1"/>
        <rFont val="Times New Roman"/>
        <family val="1"/>
        <charset val="204"/>
      </rPr>
      <t>50</t>
    </r>
  </si>
  <si>
    <r>
      <t xml:space="preserve">                              </t>
    </r>
    <r>
      <rPr>
        <b/>
        <i/>
        <sz val="12"/>
        <color theme="1"/>
        <rFont val="Times New Roman"/>
        <family val="1"/>
        <charset val="204"/>
      </rPr>
      <t xml:space="preserve">м/а со спаркой , газель, УАЗ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1,00</t>
    </r>
  </si>
  <si>
    <r>
      <t xml:space="preserve">                               </t>
    </r>
    <r>
      <rPr>
        <b/>
        <i/>
        <sz val="12"/>
        <color theme="1"/>
        <rFont val="Times New Roman"/>
        <family val="1"/>
        <charset val="204"/>
      </rPr>
      <t>ГАЗ, ЗИЛ,КАМАЗ,трактор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3,00</t>
    </r>
  </si>
  <si>
    <r>
      <t>15.Использование  домкрата /</t>
    </r>
    <r>
      <rPr>
        <b/>
        <i/>
        <u/>
        <sz val="12"/>
        <color theme="1"/>
        <rFont val="Times New Roman"/>
        <family val="1"/>
        <charset val="204"/>
      </rPr>
      <t>снятие одного колеса</t>
    </r>
    <r>
      <rPr>
        <b/>
        <u/>
        <sz val="14"/>
        <color theme="1"/>
        <rFont val="Times New Roman"/>
        <family val="1"/>
        <charset val="204"/>
      </rPr>
      <t xml:space="preserve">/:                               </t>
    </r>
    <r>
      <rPr>
        <b/>
        <u/>
        <sz val="12"/>
        <color theme="1"/>
        <rFont val="Times New Roman"/>
        <family val="1"/>
        <charset val="204"/>
      </rPr>
      <t xml:space="preserve">                1,00</t>
    </r>
  </si>
  <si>
    <r>
      <t>4.Зачистка ржавого диска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 xml:space="preserve">                                                                                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0,50</t>
    </r>
  </si>
  <si>
    <r>
      <t>10. Ремонт камеры до 2,5 атм. (без стоимости материалов) :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                          </t>
    </r>
    <r>
      <rPr>
        <b/>
        <u/>
        <sz val="12"/>
        <color theme="1"/>
        <rFont val="Times New Roman"/>
        <family val="1"/>
        <charset val="204"/>
      </rPr>
      <t xml:space="preserve"> 3,00</t>
    </r>
  </si>
  <si>
    <r>
      <t xml:space="preserve">   </t>
    </r>
    <r>
      <rPr>
        <b/>
        <i/>
        <sz val="12"/>
        <color theme="1"/>
        <rFont val="Times New Roman"/>
        <family val="1"/>
        <charset val="204"/>
      </rPr>
      <t>Стоимость работ + :   Ф37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3,</t>
    </r>
    <r>
      <rPr>
        <b/>
        <u/>
        <sz val="12"/>
        <color theme="1"/>
        <rFont val="Times New Roman"/>
        <family val="1"/>
        <charset val="204"/>
      </rPr>
      <t>50</t>
    </r>
  </si>
  <si>
    <r>
      <t xml:space="preserve">   Стоимость латок :</t>
    </r>
    <r>
      <rPr>
        <b/>
        <i/>
        <sz val="12"/>
        <color theme="1"/>
        <rFont val="Times New Roman"/>
        <family val="1"/>
        <charset val="204"/>
      </rPr>
      <t xml:space="preserve"> О3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 5,00</t>
    </r>
  </si>
  <si>
    <r>
      <t xml:space="preserve">                                     </t>
    </r>
    <r>
      <rPr>
        <b/>
        <i/>
        <sz val="12"/>
        <color theme="1"/>
        <rFont val="Times New Roman"/>
        <family val="1"/>
        <charset val="204"/>
      </rPr>
      <t>О6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8,00</t>
    </r>
  </si>
  <si>
    <r>
      <t>12. Ремонт бескамерного шины до 2,5 атм. (без стоим. матер.) :</t>
    </r>
    <r>
      <rPr>
        <b/>
        <sz val="12"/>
        <color theme="1"/>
        <rFont val="Times New Roman"/>
        <family val="1"/>
        <charset val="204"/>
      </rPr>
      <t xml:space="preserve">       </t>
    </r>
    <r>
      <rPr>
        <b/>
        <u/>
        <sz val="12"/>
        <color theme="1"/>
        <rFont val="Times New Roman"/>
        <family val="1"/>
        <charset val="204"/>
      </rPr>
      <t xml:space="preserve">                 3,00</t>
    </r>
  </si>
  <si>
    <r>
      <t xml:space="preserve">   </t>
    </r>
    <r>
      <rPr>
        <b/>
        <i/>
        <sz val="12"/>
        <color theme="1"/>
        <rFont val="Times New Roman"/>
        <family val="1"/>
        <charset val="204"/>
      </rPr>
      <t xml:space="preserve">Стоимость латок :Ф-115 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3,0</t>
    </r>
    <r>
      <rPr>
        <b/>
        <u/>
        <sz val="12"/>
        <color theme="1"/>
        <rFont val="Times New Roman"/>
        <family val="1"/>
        <charset val="204"/>
      </rPr>
      <t>0</t>
    </r>
  </si>
  <si>
    <r>
      <t xml:space="preserve">                                      </t>
    </r>
    <r>
      <rPr>
        <b/>
        <i/>
        <sz val="12"/>
        <color theme="1"/>
        <rFont val="Times New Roman"/>
        <family val="1"/>
        <charset val="204"/>
      </rPr>
      <t>Ф</t>
    </r>
    <r>
      <rPr>
        <b/>
        <sz val="12"/>
        <color theme="1"/>
        <rFont val="Times New Roman"/>
        <family val="1"/>
        <charset val="204"/>
      </rPr>
      <t>-</t>
    </r>
    <r>
      <rPr>
        <b/>
        <i/>
        <sz val="12"/>
        <color theme="1"/>
        <rFont val="Times New Roman"/>
        <family val="1"/>
        <charset val="204"/>
      </rPr>
      <t>116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5,00</t>
    </r>
  </si>
  <si>
    <r>
      <t>13. Ремонт бескамерного шины свыше 4 атм. (без стоим. Матер.) :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b/>
        <u/>
        <sz val="12"/>
        <color theme="1"/>
        <rFont val="Times New Roman"/>
        <family val="1"/>
        <charset val="204"/>
      </rPr>
      <t xml:space="preserve">              5,00</t>
    </r>
  </si>
  <si>
    <r>
      <t xml:space="preserve">   </t>
    </r>
    <r>
      <rPr>
        <b/>
        <i/>
        <sz val="12"/>
        <color theme="1"/>
        <rFont val="Times New Roman"/>
        <family val="1"/>
        <charset val="204"/>
      </rPr>
      <t>Стоимость латок : Ф-115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3,0</t>
    </r>
    <r>
      <rPr>
        <b/>
        <u/>
        <sz val="12"/>
        <color theme="1"/>
        <rFont val="Times New Roman"/>
        <family val="1"/>
        <charset val="204"/>
      </rPr>
      <t>0</t>
    </r>
  </si>
  <si>
    <r>
      <t xml:space="preserve">   </t>
    </r>
    <r>
      <rPr>
        <b/>
        <i/>
        <sz val="12"/>
        <color theme="1"/>
        <rFont val="Times New Roman"/>
        <family val="1"/>
        <charset val="204"/>
      </rPr>
      <t>Стоимость пластыря : R-10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7</t>
    </r>
    <r>
      <rPr>
        <b/>
        <u/>
        <sz val="12"/>
        <color theme="1"/>
        <rFont val="Times New Roman"/>
        <family val="1"/>
        <charset val="204"/>
      </rPr>
      <t>,00</t>
    </r>
  </si>
  <si>
    <r>
      <t xml:space="preserve">                                             </t>
    </r>
    <r>
      <rPr>
        <b/>
        <i/>
        <sz val="12"/>
        <color theme="1"/>
        <rFont val="Times New Roman"/>
        <family val="1"/>
        <charset val="204"/>
      </rPr>
      <t>R-15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12</t>
    </r>
    <r>
      <rPr>
        <b/>
        <u/>
        <sz val="12"/>
        <color theme="1"/>
        <rFont val="Times New Roman"/>
        <family val="1"/>
        <charset val="204"/>
      </rPr>
      <t>,00</t>
    </r>
  </si>
  <si>
    <r>
      <t xml:space="preserve">   </t>
    </r>
    <r>
      <rPr>
        <b/>
        <i/>
        <sz val="12"/>
        <color theme="1"/>
        <rFont val="Times New Roman"/>
        <family val="1"/>
        <charset val="204"/>
      </rPr>
      <t>Стоимость грибка : Г-7/3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7,0</t>
    </r>
    <r>
      <rPr>
        <b/>
        <u/>
        <sz val="12"/>
        <color theme="1"/>
        <rFont val="Times New Roman"/>
        <family val="1"/>
        <charset val="204"/>
      </rPr>
      <t>0</t>
    </r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</si>
  <si>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Г-12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22</t>
    </r>
    <r>
      <rPr>
        <b/>
        <u/>
        <sz val="12"/>
        <color theme="1"/>
        <rFont val="Times New Roman"/>
        <family val="1"/>
        <charset val="204"/>
      </rPr>
      <t>,00</t>
    </r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</si>
  <si>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Ф-116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5,0</t>
    </r>
    <r>
      <rPr>
        <b/>
        <u/>
        <sz val="12"/>
        <color theme="1"/>
        <rFont val="Times New Roman"/>
        <family val="1"/>
        <charset val="204"/>
      </rPr>
      <t>0</t>
    </r>
  </si>
  <si>
    <r>
      <t xml:space="preserve">   </t>
    </r>
    <r>
      <rPr>
        <b/>
        <i/>
        <sz val="12"/>
        <color theme="1"/>
        <rFont val="Times New Roman"/>
        <family val="1"/>
        <charset val="204"/>
      </rPr>
      <t>Стоимость пластыря : R-10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7,0</t>
    </r>
    <r>
      <rPr>
        <b/>
        <u/>
        <sz val="12"/>
        <color theme="1"/>
        <rFont val="Times New Roman"/>
        <family val="1"/>
        <charset val="204"/>
      </rPr>
      <t>0</t>
    </r>
  </si>
  <si>
    <r>
      <t xml:space="preserve">                                             </t>
    </r>
    <r>
      <rPr>
        <b/>
        <i/>
        <sz val="12"/>
        <color theme="1"/>
        <rFont val="Times New Roman"/>
        <family val="1"/>
        <charset val="204"/>
      </rPr>
      <t>R-15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12,0</t>
    </r>
    <r>
      <rPr>
        <b/>
        <u/>
        <sz val="12"/>
        <color theme="1"/>
        <rFont val="Times New Roman"/>
        <family val="1"/>
        <charset val="204"/>
      </rPr>
      <t>0</t>
    </r>
  </si>
  <si>
    <r>
      <t xml:space="preserve">   </t>
    </r>
    <r>
      <rPr>
        <b/>
        <i/>
        <sz val="12"/>
        <color theme="1"/>
        <rFont val="Times New Roman"/>
        <family val="1"/>
        <charset val="204"/>
      </rPr>
      <t>Стоимость грибка : Г-7/3</t>
    </r>
    <r>
      <rPr>
        <b/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 7,00</t>
    </r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</si>
  <si>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Г-12</t>
    </r>
    <r>
      <rPr>
        <b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22,0</t>
    </r>
    <r>
      <rPr>
        <b/>
        <u/>
        <sz val="12"/>
        <color theme="1"/>
        <rFont val="Times New Roman"/>
        <family val="1"/>
        <charset val="204"/>
      </rPr>
      <t>0</t>
    </r>
  </si>
  <si>
    <r>
      <t xml:space="preserve">                              </t>
    </r>
    <r>
      <rPr>
        <b/>
        <i/>
        <sz val="12"/>
        <color theme="1"/>
        <rFont val="Times New Roman"/>
        <family val="1"/>
        <charset val="204"/>
      </rPr>
      <t xml:space="preserve">Легковой автомобиль, минивен, внедорожник, м/а (без спарки) </t>
    </r>
    <r>
      <rPr>
        <i/>
        <u/>
        <sz val="12"/>
        <color theme="1"/>
        <rFont val="Times New Roman"/>
        <family val="1"/>
        <charset val="204"/>
      </rP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               0,50</t>
    </r>
  </si>
  <si>
    <t>14.Подкачка  колес  на  автомобиле (одно колесо):</t>
  </si>
  <si>
    <r>
      <t xml:space="preserve">                                       </t>
    </r>
    <r>
      <rPr>
        <b/>
        <i/>
        <sz val="12"/>
        <color theme="1"/>
        <rFont val="Times New Roman"/>
        <family val="1"/>
        <charset val="204"/>
      </rPr>
      <t>R13, 14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2,50</t>
    </r>
  </si>
  <si>
    <r>
      <t xml:space="preserve">                                       R15, 16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2,50</t>
    </r>
  </si>
  <si>
    <r>
      <t xml:space="preserve">                                       R17, 18,УАЗ,ГАЗель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3,00</t>
    </r>
  </si>
  <si>
    <r>
      <t xml:space="preserve">                                      </t>
    </r>
    <r>
      <rPr>
        <b/>
        <i/>
        <sz val="12"/>
        <color theme="1"/>
        <rFont val="Times New Roman"/>
        <family val="1"/>
        <charset val="204"/>
      </rPr>
      <t xml:space="preserve">R19, 20 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 xml:space="preserve">    3,50</t>
    </r>
  </si>
  <si>
    <r>
      <t xml:space="preserve">                                       </t>
    </r>
    <r>
      <rPr>
        <b/>
        <i/>
        <sz val="12"/>
        <color theme="1"/>
        <rFont val="Times New Roman"/>
        <family val="1"/>
        <charset val="204"/>
      </rPr>
      <t>R13, 14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метал.диск</t>
    </r>
    <r>
      <rPr>
        <i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2,50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литой диск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u/>
        <sz val="12"/>
        <color theme="1"/>
        <rFont val="Times New Roman"/>
        <family val="1"/>
        <charset val="204"/>
      </rPr>
      <t>3,00</t>
    </r>
  </si>
  <si>
    <r>
      <t xml:space="preserve">                                       </t>
    </r>
    <r>
      <rPr>
        <b/>
        <i/>
        <sz val="12"/>
        <color theme="1"/>
        <rFont val="Times New Roman"/>
        <family val="1"/>
        <charset val="204"/>
      </rPr>
      <t>R15, 16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2,50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литой диск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u/>
        <sz val="12"/>
        <color theme="1"/>
        <rFont val="Times New Roman"/>
        <family val="1"/>
        <charset val="204"/>
      </rPr>
      <t>3,00</t>
    </r>
  </si>
  <si>
    <r>
      <t xml:space="preserve">                                       </t>
    </r>
    <r>
      <rPr>
        <b/>
        <i/>
        <sz val="12"/>
        <color theme="1"/>
        <rFont val="Times New Roman"/>
        <family val="1"/>
        <charset val="204"/>
      </rPr>
      <t>R17, 18,УАЗ,ГАЗель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3,00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литой диск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u/>
        <sz val="12"/>
        <color theme="1"/>
        <rFont val="Times New Roman"/>
        <family val="1"/>
        <charset val="204"/>
      </rPr>
      <t>3,50</t>
    </r>
  </si>
  <si>
    <r>
      <t xml:space="preserve">                                       </t>
    </r>
    <r>
      <rPr>
        <b/>
        <i/>
        <sz val="12"/>
        <color theme="1"/>
        <rFont val="Times New Roman"/>
        <family val="1"/>
        <charset val="204"/>
      </rPr>
      <t>R19, 20</t>
    </r>
    <r>
      <rPr>
        <i/>
        <u/>
        <sz val="12"/>
        <color theme="1"/>
        <rFont val="Times New Roman"/>
        <family val="1"/>
        <charset val="204"/>
      </rPr>
      <t xml:space="preserve">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3,50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литой диск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u/>
        <sz val="12"/>
        <color theme="1"/>
        <rFont val="Times New Roman"/>
        <family val="1"/>
        <charset val="204"/>
      </rPr>
      <t>4,00</t>
    </r>
  </si>
  <si>
    <t>Прейскурант от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</si>
</sst>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5" fillId="0" borderId="0" xfId="0" applyFont="1"/>
    <xf numFmtId="1" fontId="1" fillId="0" borderId="0" xfId="0" applyNumberFormat="1" applyFont="1"/>
    <xf numFmtId="0" fontId="1" fillId="0" borderId="0" xfId="0" applyFont="1"/>
    <xf numFmtId="0" fontId="13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zoomScale="80" zoomScaleNormal="80" workbookViewId="0">
      <selection activeCell="T11" sqref="T11"/>
    </sheetView>
  </sheetViews>
  <sheetFormatPr defaultRowHeight="14.4" x14ac:dyDescent="0.3"/>
  <cols>
    <col min="9" max="9" width="7.6640625" customWidth="1"/>
    <col min="10" max="10" width="9.44140625" customWidth="1"/>
    <col min="11" max="11" width="6.6640625" customWidth="1"/>
    <col min="12" max="12" width="7.44140625" customWidth="1"/>
  </cols>
  <sheetData>
    <row r="1" spans="1:19" ht="6" customHeight="1" x14ac:dyDescent="0.3"/>
    <row r="2" spans="1:19" ht="14.25" customHeight="1" x14ac:dyDescent="0.35">
      <c r="A2" s="4" t="s">
        <v>5</v>
      </c>
      <c r="C2" s="9" t="s">
        <v>53</v>
      </c>
    </row>
    <row r="3" spans="1:19" ht="12.6" customHeight="1" x14ac:dyDescent="0.3">
      <c r="A3" s="1"/>
    </row>
    <row r="4" spans="1:19" ht="17.25" customHeight="1" x14ac:dyDescent="0.3">
      <c r="A4" s="3" t="s">
        <v>0</v>
      </c>
    </row>
    <row r="5" spans="1:19" ht="12.6" customHeight="1" x14ac:dyDescent="0.35">
      <c r="A5" s="4" t="s">
        <v>6</v>
      </c>
      <c r="K5" s="7"/>
      <c r="L5" s="8">
        <f>1*1.15</f>
        <v>1.1499999999999999</v>
      </c>
    </row>
    <row r="6" spans="1:19" ht="12.6" customHeight="1" x14ac:dyDescent="0.35">
      <c r="A6" s="4" t="s">
        <v>7</v>
      </c>
      <c r="K6" s="7"/>
      <c r="L6" s="11">
        <f>1.5*1.15</f>
        <v>1.7249999999999999</v>
      </c>
    </row>
    <row r="7" spans="1:19" ht="12.6" customHeight="1" x14ac:dyDescent="0.35">
      <c r="A7" s="4" t="s">
        <v>10</v>
      </c>
      <c r="K7" s="7"/>
      <c r="L7" s="8">
        <f>2*1.15</f>
        <v>2.2999999999999998</v>
      </c>
    </row>
    <row r="8" spans="1:19" ht="12.6" customHeight="1" x14ac:dyDescent="0.3">
      <c r="A8" s="4"/>
      <c r="K8" s="8"/>
      <c r="L8" s="8"/>
    </row>
    <row r="9" spans="1:19" ht="16.5" customHeight="1" x14ac:dyDescent="0.3">
      <c r="A9" s="3" t="s">
        <v>8</v>
      </c>
      <c r="K9" s="7"/>
      <c r="L9" s="8">
        <f>1*1.15</f>
        <v>1.1499999999999999</v>
      </c>
    </row>
    <row r="10" spans="1:19" ht="12.6" customHeight="1" x14ac:dyDescent="0.3">
      <c r="A10" s="4" t="s">
        <v>9</v>
      </c>
      <c r="K10" s="7"/>
      <c r="L10" s="11">
        <f t="shared" ref="L10:L20" si="0">1.5*1.15</f>
        <v>1.7249999999999999</v>
      </c>
    </row>
    <row r="11" spans="1:19" ht="17.25" customHeight="1" x14ac:dyDescent="0.3">
      <c r="A11" s="3" t="s">
        <v>1</v>
      </c>
      <c r="K11" s="8"/>
      <c r="L11" s="8"/>
    </row>
    <row r="12" spans="1:19" ht="12.6" customHeight="1" x14ac:dyDescent="0.35">
      <c r="A12" s="4" t="s">
        <v>45</v>
      </c>
      <c r="K12" s="7"/>
      <c r="L12" s="11">
        <f>2.5*1.15</f>
        <v>2.875</v>
      </c>
    </row>
    <row r="13" spans="1:19" ht="12.6" customHeight="1" x14ac:dyDescent="0.35">
      <c r="A13" s="5" t="s">
        <v>46</v>
      </c>
      <c r="K13" s="7"/>
      <c r="L13" s="11">
        <f>2.5*1.15</f>
        <v>2.875</v>
      </c>
      <c r="S13" s="10"/>
    </row>
    <row r="14" spans="1:19" ht="12.6" customHeight="1" x14ac:dyDescent="0.35">
      <c r="A14" s="5" t="s">
        <v>47</v>
      </c>
      <c r="K14" s="7"/>
      <c r="L14" s="11">
        <f>3*1.15</f>
        <v>3.4499999999999997</v>
      </c>
    </row>
    <row r="15" spans="1:19" ht="12.6" customHeight="1" x14ac:dyDescent="0.35">
      <c r="A15" s="4" t="s">
        <v>48</v>
      </c>
      <c r="K15" s="7"/>
      <c r="L15" s="11">
        <f>3.5*1.15</f>
        <v>4.0249999999999995</v>
      </c>
    </row>
    <row r="16" spans="1:19" ht="12.6" hidden="1" customHeight="1" x14ac:dyDescent="0.3">
      <c r="A16" s="4"/>
      <c r="K16" s="7"/>
      <c r="L16" s="8"/>
    </row>
    <row r="17" spans="1:12" ht="12.6" customHeight="1" x14ac:dyDescent="0.3">
      <c r="A17" s="4"/>
      <c r="K17" s="8"/>
      <c r="L17" s="8"/>
    </row>
    <row r="18" spans="1:12" ht="17.25" customHeight="1" x14ac:dyDescent="0.35">
      <c r="A18" s="3" t="s">
        <v>24</v>
      </c>
      <c r="K18" s="7"/>
      <c r="L18" s="11">
        <f>0.5*1.15</f>
        <v>0.57499999999999996</v>
      </c>
    </row>
    <row r="19" spans="1:12" ht="12.6" customHeight="1" x14ac:dyDescent="0.3">
      <c r="A19" s="4"/>
      <c r="K19" s="8"/>
      <c r="L19" s="8"/>
    </row>
    <row r="20" spans="1:12" ht="19.5" customHeight="1" x14ac:dyDescent="0.3">
      <c r="A20" s="3" t="s">
        <v>11</v>
      </c>
      <c r="K20" s="7"/>
      <c r="L20" s="11">
        <f t="shared" si="0"/>
        <v>1.7249999999999999</v>
      </c>
    </row>
    <row r="21" spans="1:12" ht="12.6" customHeight="1" x14ac:dyDescent="0.3">
      <c r="A21" s="4"/>
      <c r="K21" s="8"/>
      <c r="L21" s="8"/>
    </row>
    <row r="22" spans="1:12" ht="19.5" customHeight="1" x14ac:dyDescent="0.3">
      <c r="A22" s="3" t="s">
        <v>12</v>
      </c>
      <c r="K22" s="7"/>
      <c r="L22" s="8">
        <f>1*1.15</f>
        <v>1.1499999999999999</v>
      </c>
    </row>
    <row r="23" spans="1:12" ht="12.6" customHeight="1" x14ac:dyDescent="0.3">
      <c r="A23" s="4"/>
      <c r="K23" s="8"/>
      <c r="L23" s="8"/>
    </row>
    <row r="24" spans="1:12" ht="15.75" customHeight="1" x14ac:dyDescent="0.3">
      <c r="A24" s="3" t="s">
        <v>13</v>
      </c>
      <c r="K24" s="7"/>
      <c r="L24" s="8">
        <f>1*1.15</f>
        <v>1.1499999999999999</v>
      </c>
    </row>
    <row r="25" spans="1:12" ht="12.6" customHeight="1" x14ac:dyDescent="0.3">
      <c r="A25" s="2"/>
      <c r="L25" s="8"/>
    </row>
    <row r="26" spans="1:12" ht="15" customHeight="1" x14ac:dyDescent="0.35">
      <c r="A26" s="3" t="s">
        <v>2</v>
      </c>
      <c r="L26" s="8"/>
    </row>
    <row r="27" spans="1:12" ht="15.75" customHeight="1" x14ac:dyDescent="0.3">
      <c r="A27" s="4" t="s">
        <v>4</v>
      </c>
      <c r="L27" s="8"/>
    </row>
    <row r="28" spans="1:12" ht="12.6" customHeight="1" x14ac:dyDescent="0.35">
      <c r="A28" s="4" t="s">
        <v>49</v>
      </c>
      <c r="K28" s="7"/>
      <c r="L28" s="11">
        <f>3*1.15</f>
        <v>3.4499999999999997</v>
      </c>
    </row>
    <row r="29" spans="1:12" ht="12.6" customHeight="1" x14ac:dyDescent="0.35">
      <c r="A29" s="4" t="s">
        <v>50</v>
      </c>
      <c r="K29" s="7"/>
      <c r="L29" s="11">
        <f>3*1.15</f>
        <v>3.4499999999999997</v>
      </c>
    </row>
    <row r="30" spans="1:12" ht="12.6" customHeight="1" x14ac:dyDescent="0.35">
      <c r="A30" s="4" t="s">
        <v>51</v>
      </c>
      <c r="K30" s="7"/>
      <c r="L30" s="11">
        <f>3.5*1.15</f>
        <v>4.0249999999999995</v>
      </c>
    </row>
    <row r="31" spans="1:12" ht="12.6" customHeight="1" x14ac:dyDescent="0.35">
      <c r="A31" s="4" t="s">
        <v>52</v>
      </c>
      <c r="K31" s="7"/>
      <c r="L31" s="11">
        <f>4*1.15</f>
        <v>4.5999999999999996</v>
      </c>
    </row>
    <row r="32" spans="1:12" ht="16.5" customHeight="1" x14ac:dyDescent="0.3">
      <c r="A32" s="4" t="s">
        <v>14</v>
      </c>
      <c r="K32" s="7"/>
      <c r="L32" s="11">
        <f>0.5*1.15</f>
        <v>0.57499999999999996</v>
      </c>
    </row>
    <row r="33" spans="1:12" ht="12.6" customHeight="1" x14ac:dyDescent="0.35">
      <c r="A33" s="5" t="s">
        <v>20</v>
      </c>
      <c r="K33" s="7"/>
      <c r="L33" s="11">
        <f>0.5*1.15</f>
        <v>0.57499999999999996</v>
      </c>
    </row>
    <row r="34" spans="1:12" ht="12.6" customHeight="1" x14ac:dyDescent="0.35">
      <c r="A34" s="5" t="s">
        <v>19</v>
      </c>
      <c r="K34" s="7"/>
      <c r="L34" s="11">
        <f>0.25*1.15</f>
        <v>0.28749999999999998</v>
      </c>
    </row>
    <row r="35" spans="1:12" ht="12.6" customHeight="1" x14ac:dyDescent="0.3">
      <c r="A35" s="4"/>
      <c r="K35" s="8"/>
      <c r="L35" s="8"/>
    </row>
    <row r="36" spans="1:12" ht="15.75" customHeight="1" x14ac:dyDescent="0.3">
      <c r="A36" s="3" t="s">
        <v>25</v>
      </c>
      <c r="K36" s="7"/>
      <c r="L36" s="8">
        <f>3*1.15</f>
        <v>3.4499999999999997</v>
      </c>
    </row>
    <row r="37" spans="1:12" ht="12.6" customHeight="1" x14ac:dyDescent="0.35">
      <c r="A37" s="4" t="s">
        <v>26</v>
      </c>
      <c r="K37" s="7"/>
      <c r="L37" s="11">
        <f>3.5*1.15</f>
        <v>4.0249999999999995</v>
      </c>
    </row>
    <row r="38" spans="1:12" ht="12.6" customHeight="1" x14ac:dyDescent="0.35">
      <c r="A38" s="4" t="s">
        <v>15</v>
      </c>
      <c r="K38" s="7"/>
      <c r="L38" s="8">
        <f>5*1.15</f>
        <v>5.75</v>
      </c>
    </row>
    <row r="39" spans="1:12" ht="12.6" customHeight="1" x14ac:dyDescent="0.35">
      <c r="A39" s="4" t="s">
        <v>16</v>
      </c>
      <c r="K39" s="7"/>
      <c r="L39" s="8">
        <f>3*1.15</f>
        <v>3.4499999999999997</v>
      </c>
    </row>
    <row r="40" spans="1:12" ht="12.6" customHeight="1" x14ac:dyDescent="0.35">
      <c r="A40" s="4" t="s">
        <v>17</v>
      </c>
      <c r="K40" s="7"/>
      <c r="L40" s="11">
        <f>3.5*1.15</f>
        <v>4.0249999999999995</v>
      </c>
    </row>
    <row r="41" spans="1:12" ht="15.75" customHeight="1" x14ac:dyDescent="0.3">
      <c r="A41" s="6" t="s">
        <v>18</v>
      </c>
      <c r="K41" s="7"/>
      <c r="L41" s="8">
        <f>5*1.15</f>
        <v>5.75</v>
      </c>
    </row>
    <row r="42" spans="1:12" ht="12.6" customHeight="1" x14ac:dyDescent="0.35">
      <c r="A42" s="4" t="s">
        <v>27</v>
      </c>
      <c r="K42" s="7"/>
      <c r="L42" s="8">
        <f>5*1.15</f>
        <v>5.75</v>
      </c>
    </row>
    <row r="43" spans="1:12" ht="12.6" customHeight="1" x14ac:dyDescent="0.35">
      <c r="A43" s="4" t="s">
        <v>28</v>
      </c>
      <c r="K43" s="7"/>
      <c r="L43" s="8">
        <f>8*1.15</f>
        <v>9.1999999999999993</v>
      </c>
    </row>
    <row r="44" spans="1:12" ht="12.6" customHeight="1" x14ac:dyDescent="0.3">
      <c r="A44" s="4" t="s">
        <v>3</v>
      </c>
      <c r="K44" s="8"/>
      <c r="L44" s="8"/>
    </row>
    <row r="45" spans="1:12" ht="15" customHeight="1" x14ac:dyDescent="0.3">
      <c r="A45" s="3" t="s">
        <v>29</v>
      </c>
      <c r="K45" s="7"/>
      <c r="L45" s="8">
        <f>3*1.15</f>
        <v>3.4499999999999997</v>
      </c>
    </row>
    <row r="46" spans="1:12" ht="12.6" customHeight="1" x14ac:dyDescent="0.35">
      <c r="A46" s="4" t="s">
        <v>30</v>
      </c>
      <c r="K46" s="7"/>
      <c r="L46" s="8">
        <f>3*1.15</f>
        <v>3.4499999999999997</v>
      </c>
    </row>
    <row r="47" spans="1:12" ht="12.6" customHeight="1" x14ac:dyDescent="0.35">
      <c r="A47" s="4" t="s">
        <v>31</v>
      </c>
      <c r="K47" s="7"/>
      <c r="L47" s="8">
        <f>5*1.15</f>
        <v>5.75</v>
      </c>
    </row>
    <row r="48" spans="1:12" ht="12.6" customHeight="1" x14ac:dyDescent="0.35">
      <c r="A48" s="4" t="s">
        <v>34</v>
      </c>
      <c r="K48" s="7"/>
      <c r="L48" s="8">
        <f>7*1.15</f>
        <v>8.0499999999999989</v>
      </c>
    </row>
    <row r="49" spans="1:12" ht="12.6" customHeight="1" x14ac:dyDescent="0.35">
      <c r="A49" s="4" t="s">
        <v>35</v>
      </c>
      <c r="K49" s="7"/>
      <c r="L49" s="8">
        <f>12*1.15</f>
        <v>13.799999999999999</v>
      </c>
    </row>
    <row r="50" spans="1:12" ht="12.6" customHeight="1" x14ac:dyDescent="0.35">
      <c r="A50" s="4" t="s">
        <v>36</v>
      </c>
      <c r="K50" s="7"/>
      <c r="L50" s="8">
        <f>7*1.15</f>
        <v>8.0499999999999989</v>
      </c>
    </row>
    <row r="51" spans="1:12" ht="12.6" customHeight="1" x14ac:dyDescent="0.35">
      <c r="A51" s="4" t="s">
        <v>37</v>
      </c>
      <c r="K51" s="7"/>
      <c r="L51" s="8">
        <f>22*1.15</f>
        <v>25.299999999999997</v>
      </c>
    </row>
    <row r="52" spans="1:12" ht="12.6" customHeight="1" x14ac:dyDescent="0.3">
      <c r="A52" s="4"/>
      <c r="K52" s="8"/>
      <c r="L52" s="8"/>
    </row>
    <row r="53" spans="1:12" ht="18" customHeight="1" x14ac:dyDescent="0.3">
      <c r="A53" s="3" t="s">
        <v>32</v>
      </c>
      <c r="K53" s="7"/>
      <c r="L53" s="8">
        <f>5*1.15</f>
        <v>5.75</v>
      </c>
    </row>
    <row r="54" spans="1:12" ht="12.6" customHeight="1" x14ac:dyDescent="0.35">
      <c r="A54" s="4" t="s">
        <v>33</v>
      </c>
      <c r="K54" s="7"/>
      <c r="L54" s="8">
        <f>3*1.15</f>
        <v>3.4499999999999997</v>
      </c>
    </row>
    <row r="55" spans="1:12" ht="12.6" customHeight="1" x14ac:dyDescent="0.35">
      <c r="A55" s="4" t="s">
        <v>38</v>
      </c>
      <c r="K55" s="7"/>
      <c r="L55" s="8">
        <f>5*1.15</f>
        <v>5.75</v>
      </c>
    </row>
    <row r="56" spans="1:12" ht="12.6" customHeight="1" x14ac:dyDescent="0.35">
      <c r="A56" s="4" t="s">
        <v>39</v>
      </c>
      <c r="K56" s="7"/>
      <c r="L56" s="8">
        <f>7*1.15</f>
        <v>8.0499999999999989</v>
      </c>
    </row>
    <row r="57" spans="1:12" ht="12.6" customHeight="1" x14ac:dyDescent="0.35">
      <c r="A57" s="4" t="s">
        <v>40</v>
      </c>
      <c r="K57" s="7"/>
      <c r="L57" s="8">
        <f>12*1.15</f>
        <v>13.799999999999999</v>
      </c>
    </row>
    <row r="58" spans="1:12" ht="12.6" customHeight="1" x14ac:dyDescent="0.35">
      <c r="A58" s="4" t="s">
        <v>41</v>
      </c>
      <c r="K58" s="7"/>
      <c r="L58" s="8">
        <f>7*1.15</f>
        <v>8.0499999999999989</v>
      </c>
    </row>
    <row r="59" spans="1:12" ht="12.6" customHeight="1" x14ac:dyDescent="0.35">
      <c r="A59" s="4" t="s">
        <v>42</v>
      </c>
      <c r="K59" s="7"/>
      <c r="L59" s="8">
        <f>22*1.15</f>
        <v>25.299999999999997</v>
      </c>
    </row>
    <row r="60" spans="1:12" ht="12.6" customHeight="1" x14ac:dyDescent="0.3">
      <c r="A60" s="4"/>
      <c r="K60" s="8"/>
      <c r="L60" s="8"/>
    </row>
    <row r="61" spans="1:12" ht="17.25" customHeight="1" x14ac:dyDescent="0.3">
      <c r="A61" s="3" t="s">
        <v>44</v>
      </c>
      <c r="K61" s="8"/>
      <c r="L61" s="8"/>
    </row>
    <row r="62" spans="1:12" ht="12.6" customHeight="1" x14ac:dyDescent="0.35">
      <c r="A62" s="4" t="s">
        <v>43</v>
      </c>
      <c r="K62" s="7"/>
      <c r="L62" s="11">
        <f>0.5*1.15</f>
        <v>0.57499999999999996</v>
      </c>
    </row>
    <row r="63" spans="1:12" ht="12.6" customHeight="1" x14ac:dyDescent="0.35">
      <c r="A63" s="4" t="s">
        <v>21</v>
      </c>
      <c r="K63" s="7"/>
      <c r="L63" s="8">
        <f>1*1.15</f>
        <v>1.1499999999999999</v>
      </c>
    </row>
    <row r="64" spans="1:12" ht="12.6" customHeight="1" x14ac:dyDescent="0.35">
      <c r="A64" s="4" t="s">
        <v>22</v>
      </c>
      <c r="K64" s="7"/>
      <c r="L64" s="8">
        <f>3*1.15</f>
        <v>3.4499999999999997</v>
      </c>
    </row>
    <row r="65" spans="1:12" ht="9.75" customHeight="1" x14ac:dyDescent="0.3">
      <c r="A65" s="4"/>
      <c r="K65" s="8"/>
      <c r="L65" s="8"/>
    </row>
    <row r="66" spans="1:12" ht="13.5" customHeight="1" x14ac:dyDescent="0.35">
      <c r="A66" s="3" t="s">
        <v>23</v>
      </c>
      <c r="K66" s="7"/>
      <c r="L66" s="8">
        <f>1*1.15</f>
        <v>1.1499999999999999</v>
      </c>
    </row>
    <row r="67" spans="1:12" ht="12.6" customHeight="1" x14ac:dyDescent="0.35">
      <c r="A67" s="5"/>
      <c r="K67" s="7"/>
      <c r="L67" s="8"/>
    </row>
    <row r="68" spans="1:12" ht="12.6" customHeight="1" x14ac:dyDescent="0.3">
      <c r="A68" s="4"/>
      <c r="K68" s="7"/>
      <c r="L68" s="8"/>
    </row>
  </sheetData>
  <pageMargins left="0" right="0" top="0" bottom="0" header="0.31496062992125984" footer="0.31496062992125984"/>
  <pageSetup paperSize="9"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cp:lastPrinted>2019-11-15T09:27:34Z</cp:lastPrinted>
  <dcterms:created xsi:type="dcterms:W3CDTF">2011-11-15T06:58:24Z</dcterms:created>
  <dcterms:modified xsi:type="dcterms:W3CDTF">2020-12-11T18:00:09Z</dcterms:modified>
</cp:coreProperties>
</file>